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9050" windowHeight="5745" activeTab="0"/>
  </bookViews>
  <sheets>
    <sheet name="20.12.2021" sheetId="1" r:id="rId1"/>
  </sheets>
  <definedNames>
    <definedName name="_xlnm._FilterDatabase" localSheetId="0" hidden="1">'20.12.2021'!$A$4:$AB$24</definedName>
  </definedNames>
  <calcPr fullCalcOnLoad="1"/>
</workbook>
</file>

<file path=xl/sharedStrings.xml><?xml version="1.0" encoding="utf-8"?>
<sst xmlns="http://schemas.openxmlformats.org/spreadsheetml/2006/main" count="46" uniqueCount="46">
  <si>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</si>
  <si>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</si>
  <si>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</si>
  <si>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</si>
  <si>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</si>
  <si>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</si>
  <si>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</si>
  <si>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</si>
  <si>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</si>
  <si>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</si>
  <si>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</si>
  <si>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</si>
  <si>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</si>
  <si>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</si>
  <si>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</si>
  <si>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</si>
  <si>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</si>
  <si>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</si>
  <si>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</si>
  <si>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</si>
  <si>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</si>
  <si>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</si>
  <si>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</si>
  <si>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</si>
  <si>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Цивильск</t>
  </si>
  <si>
    <t>Цивильская</t>
  </si>
  <si>
    <t>Итого Цивильская</t>
  </si>
  <si>
    <t>Итого Цивильск</t>
  </si>
  <si>
    <t>Марпосад</t>
  </si>
  <si>
    <t>Кабельная</t>
  </si>
  <si>
    <t>Итого Кабельная</t>
  </si>
  <si>
    <t>Итого Марпосад</t>
  </si>
  <si>
    <t>МАХ</t>
  </si>
  <si>
    <t>яч.</t>
  </si>
  <si>
    <t>ПС</t>
  </si>
  <si>
    <t>кВт</t>
  </si>
  <si>
    <t>ТП-57М</t>
  </si>
  <si>
    <t>ТП-46</t>
  </si>
  <si>
    <t>оп.32,ТП28-1</t>
  </si>
  <si>
    <t>оп.32,ТП28-2</t>
  </si>
  <si>
    <t>оп.40,ТП-21</t>
  </si>
  <si>
    <t>ТП-37</t>
  </si>
  <si>
    <t>ТП-30</t>
  </si>
  <si>
    <t>оп.45, ТП-58</t>
  </si>
  <si>
    <t>Контрольный замер по сетям ООО "Коммунальные технологии" за 20.12.2021 г.</t>
  </si>
  <si>
    <t>Мощность за 20 декабря 2021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</si>
</sst>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9]General"/>
    <numFmt numFmtId="181" formatCode="[$-1010419]#,##0.00;\-#,##0.00"/>
    <numFmt numFmtId="182" formatCode="#,##0.00_ ;\-#,##0.00\ "/>
    <numFmt numFmtId="183" formatCode="dd/mm/yy\ hh:mm:ss"/>
    <numFmt numFmtId="184" formatCode="0.0"/>
    <numFmt numFmtId="185" formatCode="0.000"/>
    <numFmt numFmtId="186" formatCode="#,##0.0"/>
    <numFmt numFmtId="187" formatCode="#,##0.000"/>
    <numFmt numFmtId="188" formatCode="0.0000000"/>
    <numFmt numFmtId="189" formatCode="0.000000"/>
    <numFmt numFmtId="190" formatCode="0.00000000"/>
    <numFmt numFmtId="191" formatCode="0.000000000"/>
    <numFmt numFmtId="192" formatCode="0.0000000000"/>
    <numFmt numFmtId="193" formatCode="0.00000"/>
    <numFmt numFmtId="194" formatCode="0.0000"/>
    <numFmt numFmtId="195" formatCode="dd/mm/yy\ h:mm;@"/>
  </numFmts>
  <fonts count="5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Helv"/>
      <family val="0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7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1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19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1" applyNumberFormat="0" applyAlignment="0" applyProtection="0"/>
    <xf numFmtId="0" fontId="40" fillId="2" borderId="2" applyNumberFormat="0" applyAlignment="0" applyProtection="0"/>
    <xf numFmtId="0" fontId="40" fillId="34" borderId="2" applyNumberFormat="0" applyAlignment="0" applyProtection="0"/>
    <xf numFmtId="0" fontId="40" fillId="34" borderId="2" applyNumberFormat="0" applyAlignment="0" applyProtection="0"/>
    <xf numFmtId="0" fontId="40" fillId="34" borderId="2" applyNumberFormat="0" applyAlignment="0" applyProtection="0"/>
    <xf numFmtId="0" fontId="40" fillId="34" borderId="2" applyNumberFormat="0" applyAlignment="0" applyProtection="0"/>
    <xf numFmtId="0" fontId="40" fillId="34" borderId="2" applyNumberFormat="0" applyAlignment="0" applyProtection="0"/>
    <xf numFmtId="0" fontId="40" fillId="34" borderId="2" applyNumberFormat="0" applyAlignment="0" applyProtection="0"/>
    <xf numFmtId="0" fontId="40" fillId="34" borderId="2" applyNumberFormat="0" applyAlignment="0" applyProtection="0"/>
    <xf numFmtId="0" fontId="41" fillId="2" borderId="1" applyNumberFormat="0" applyAlignment="0" applyProtection="0"/>
    <xf numFmtId="0" fontId="41" fillId="34" borderId="1" applyNumberFormat="0" applyAlignment="0" applyProtection="0"/>
    <xf numFmtId="0" fontId="41" fillId="34" borderId="1" applyNumberFormat="0" applyAlignment="0" applyProtection="0"/>
    <xf numFmtId="0" fontId="41" fillId="34" borderId="1" applyNumberFormat="0" applyAlignment="0" applyProtection="0"/>
    <xf numFmtId="0" fontId="41" fillId="34" borderId="1" applyNumberFormat="0" applyAlignment="0" applyProtection="0"/>
    <xf numFmtId="0" fontId="41" fillId="34" borderId="1" applyNumberFormat="0" applyAlignment="0" applyProtection="0"/>
    <xf numFmtId="0" fontId="41" fillId="34" borderId="1" applyNumberFormat="0" applyAlignment="0" applyProtection="0"/>
    <xf numFmtId="0" fontId="41" fillId="34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13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2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14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35" borderId="10" applyNumberFormat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37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1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2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11" applyNumberFormat="0" applyFont="0" applyAlignment="0" applyProtection="0"/>
    <xf numFmtId="0" fontId="37" fillId="38" borderId="11" applyNumberFormat="0" applyFont="0" applyAlignment="0" applyProtection="0"/>
    <xf numFmtId="0" fontId="37" fillId="38" borderId="11" applyNumberFormat="0" applyFont="0" applyAlignment="0" applyProtection="0"/>
    <xf numFmtId="0" fontId="37" fillId="38" borderId="11" applyNumberFormat="0" applyFont="0" applyAlignment="0" applyProtection="0"/>
    <xf numFmtId="0" fontId="37" fillId="38" borderId="11" applyNumberFormat="0" applyFont="0" applyAlignment="0" applyProtection="0"/>
    <xf numFmtId="0" fontId="37" fillId="38" borderId="11" applyNumberFormat="0" applyFont="0" applyAlignment="0" applyProtection="0"/>
    <xf numFmtId="0" fontId="37" fillId="38" borderId="11" applyNumberFormat="0" applyFont="0" applyAlignment="0" applyProtection="0"/>
    <xf numFmtId="0" fontId="37" fillId="38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1" fillId="0" borderId="0">
      <alignment/>
      <protection/>
    </xf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39" borderId="0" applyNumberFormat="0" applyBorder="0" applyAlignment="0" applyProtection="0"/>
  </cellStyleXfs>
  <cellXfs count="45">
    <xf numFmtId="0" fontId="0" fillId="0" borderId="0" xfId="0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0" fillId="40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41" borderId="0" xfId="0" applyFill="1" applyAlignment="1">
      <alignment wrapText="1"/>
    </xf>
    <xf numFmtId="0" fontId="0" fillId="42" borderId="0" xfId="0" applyFill="1" applyAlignment="1">
      <alignment wrapText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right" vertical="center" wrapText="1"/>
    </xf>
    <xf numFmtId="0" fontId="0" fillId="0" borderId="17" xfId="0" applyFill="1" applyBorder="1" applyAlignment="1">
      <alignment wrapText="1"/>
    </xf>
    <xf numFmtId="0" fontId="3" fillId="0" borderId="18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0" fontId="55" fillId="0" borderId="19" xfId="0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 vertical="top" wrapText="1"/>
    </xf>
    <xf numFmtId="4" fontId="1" fillId="0" borderId="20" xfId="0" applyNumberFormat="1" applyFont="1" applyFill="1" applyBorder="1" applyAlignment="1">
      <alignment horizontal="right" vertical="top" wrapText="1"/>
    </xf>
    <xf numFmtId="4" fontId="5" fillId="0" borderId="14" xfId="0" applyNumberFormat="1" applyFont="1" applyFill="1" applyBorder="1" applyAlignment="1">
      <alignment horizontal="right" vertical="top" wrapText="1"/>
    </xf>
    <xf numFmtId="4" fontId="1" fillId="0" borderId="21" xfId="0" applyNumberFormat="1" applyFont="1" applyFill="1" applyBorder="1" applyAlignment="1">
      <alignment horizontal="right" vertical="top" wrapText="1"/>
    </xf>
    <xf numFmtId="4" fontId="1" fillId="0" borderId="22" xfId="0" applyNumberFormat="1" applyFont="1" applyFill="1" applyBorder="1" applyAlignment="1">
      <alignment horizontal="right" vertical="top" wrapText="1"/>
    </xf>
    <xf numFmtId="185" fontId="16" fillId="0" borderId="19" xfId="0" applyNumberFormat="1" applyFont="1" applyFill="1" applyBorder="1" applyAlignment="1">
      <alignment horizontal="right"/>
    </xf>
    <xf numFmtId="2" fontId="5" fillId="0" borderId="14" xfId="0" applyNumberFormat="1" applyFont="1" applyFill="1" applyBorder="1" applyAlignment="1">
      <alignment horizontal="right" vertical="center" wrapText="1"/>
    </xf>
    <xf numFmtId="0" fontId="56" fillId="0" borderId="23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/>
    </xf>
    <xf numFmtId="0" fontId="1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</cellXfs>
  <cellStyles count="257">
    <cellStyle name="Normal" xfId="0"/>
    <cellStyle name="_8_4 Акт снятия показаний ПУ ЮЛ_нов" xfId="15"/>
    <cellStyle name="20% - Акцент1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3" xfId="32"/>
    <cellStyle name="20% - Акцент3 2" xfId="33"/>
    <cellStyle name="20% - Акцент3 3" xfId="34"/>
    <cellStyle name="20% - Акцент3 4" xfId="35"/>
    <cellStyle name="20% - Акцент3 5" xfId="36"/>
    <cellStyle name="20% - Акцент3 6" xfId="37"/>
    <cellStyle name="20% - Акцент3 7" xfId="38"/>
    <cellStyle name="20% - Акцент3 8" xfId="39"/>
    <cellStyle name="20% - Акцент4" xfId="40"/>
    <cellStyle name="20% - Акцент4 2" xfId="41"/>
    <cellStyle name="20% - Акцент4 3" xfId="42"/>
    <cellStyle name="20% - Акцент4 4" xfId="43"/>
    <cellStyle name="20% - Акцент4 5" xfId="44"/>
    <cellStyle name="20% - Акцент4 6" xfId="45"/>
    <cellStyle name="20% - Акцент4 7" xfId="46"/>
    <cellStyle name="20% - Акцент4 8" xfId="47"/>
    <cellStyle name="20% - Акцент5" xfId="48"/>
    <cellStyle name="20% - Акцент6" xfId="49"/>
    <cellStyle name="40% - Акцент1" xfId="50"/>
    <cellStyle name="40% - Акцент1 2" xfId="51"/>
    <cellStyle name="40% - Акцент1 3" xfId="52"/>
    <cellStyle name="40% - Акцент1 4" xfId="53"/>
    <cellStyle name="40% - Акцент1 5" xfId="54"/>
    <cellStyle name="40% - Акцент1 6" xfId="55"/>
    <cellStyle name="40% - Акцент1 7" xfId="56"/>
    <cellStyle name="40% - Акцент1 8" xfId="57"/>
    <cellStyle name="40% - Акцент2" xfId="58"/>
    <cellStyle name="40% - Акцент3" xfId="59"/>
    <cellStyle name="40% - Акцент3 2" xfId="60"/>
    <cellStyle name="40% - Акцент3 3" xfId="61"/>
    <cellStyle name="40% - Акцент3 4" xfId="62"/>
    <cellStyle name="40% - Акцент3 5" xfId="63"/>
    <cellStyle name="40% - Акцент3 6" xfId="64"/>
    <cellStyle name="40% - Акцент3 7" xfId="65"/>
    <cellStyle name="40% - Акцент3 8" xfId="66"/>
    <cellStyle name="40% - Акцент4" xfId="67"/>
    <cellStyle name="40% - Акцент4 2" xfId="68"/>
    <cellStyle name="40% - Акцент4 3" xfId="69"/>
    <cellStyle name="40% - Акцент4 4" xfId="70"/>
    <cellStyle name="40% - Акцент4 5" xfId="71"/>
    <cellStyle name="40% - Акцент4 6" xfId="72"/>
    <cellStyle name="40% - Акцент4 7" xfId="73"/>
    <cellStyle name="40% - Акцент4 8" xfId="74"/>
    <cellStyle name="40% - Акцент5" xfId="75"/>
    <cellStyle name="40% - Акцент6" xfId="76"/>
    <cellStyle name="40% - Акцент6 2" xfId="77"/>
    <cellStyle name="40% - Акцент6 3" xfId="78"/>
    <cellStyle name="40% - Акцент6 4" xfId="79"/>
    <cellStyle name="40% - Акцент6 5" xfId="80"/>
    <cellStyle name="40% - Акцент6 6" xfId="81"/>
    <cellStyle name="40% - Акцент6 7" xfId="82"/>
    <cellStyle name="40% - Акцент6 8" xfId="83"/>
    <cellStyle name="60% - Акцент1" xfId="84"/>
    <cellStyle name="60% - Акцент1 2" xfId="85"/>
    <cellStyle name="60% - Акцент1 3" xfId="86"/>
    <cellStyle name="60% - Акцент1 4" xfId="87"/>
    <cellStyle name="60% - Акцент1 5" xfId="88"/>
    <cellStyle name="60% - Акцент1 6" xfId="89"/>
    <cellStyle name="60% - Акцент1 7" xfId="90"/>
    <cellStyle name="60% - Акцент1 8" xfId="91"/>
    <cellStyle name="60% - Акцент2" xfId="92"/>
    <cellStyle name="60% - Акцент3" xfId="93"/>
    <cellStyle name="60% - Акцент3 2" xfId="94"/>
    <cellStyle name="60% - Акцент3 3" xfId="95"/>
    <cellStyle name="60% - Акцент3 4" xfId="96"/>
    <cellStyle name="60% - Акцент3 5" xfId="97"/>
    <cellStyle name="60% - Акцент3 6" xfId="98"/>
    <cellStyle name="60% - Акцент3 7" xfId="99"/>
    <cellStyle name="60% - Акцент3 8" xfId="100"/>
    <cellStyle name="60% - Акцент4" xfId="101"/>
    <cellStyle name="60% - Акцент4 2" xfId="102"/>
    <cellStyle name="60% - Акцент4 3" xfId="103"/>
    <cellStyle name="60% - Акцент4 4" xfId="104"/>
    <cellStyle name="60% - Акцент4 5" xfId="105"/>
    <cellStyle name="60% - Акцент4 6" xfId="106"/>
    <cellStyle name="60% - Акцент4 7" xfId="107"/>
    <cellStyle name="60% - Акцент4 8" xfId="108"/>
    <cellStyle name="60% - Акцент5" xfId="109"/>
    <cellStyle name="60% - Акцент6" xfId="110"/>
    <cellStyle name="60% - Акцент6 2" xfId="111"/>
    <cellStyle name="60% - Акцент6 3" xfId="112"/>
    <cellStyle name="60% - Акцент6 4" xfId="113"/>
    <cellStyle name="60% - Акцент6 5" xfId="114"/>
    <cellStyle name="60% - Акцент6 6" xfId="115"/>
    <cellStyle name="60% - Акцент6 7" xfId="116"/>
    <cellStyle name="60% - Акцент6 8" xfId="117"/>
    <cellStyle name="Акцент1" xfId="118"/>
    <cellStyle name="Акцент1 2" xfId="119"/>
    <cellStyle name="Акцент1 3" xfId="120"/>
    <cellStyle name="Акцент1 4" xfId="121"/>
    <cellStyle name="Акцент1 5" xfId="122"/>
    <cellStyle name="Акцент1 6" xfId="123"/>
    <cellStyle name="Акцент1 7" xfId="124"/>
    <cellStyle name="Акцент1 8" xfId="125"/>
    <cellStyle name="Акцент2" xfId="126"/>
    <cellStyle name="Акцент3" xfId="127"/>
    <cellStyle name="Акцент4" xfId="128"/>
    <cellStyle name="Акцент4 2" xfId="129"/>
    <cellStyle name="Акцент4 3" xfId="130"/>
    <cellStyle name="Акцент4 4" xfId="131"/>
    <cellStyle name="Акцент4 5" xfId="132"/>
    <cellStyle name="Акцент4 6" xfId="133"/>
    <cellStyle name="Акцент4 7" xfId="134"/>
    <cellStyle name="Акцент4 8" xfId="135"/>
    <cellStyle name="Акцент5" xfId="136"/>
    <cellStyle name="Акцент6" xfId="137"/>
    <cellStyle name="Ввод " xfId="138"/>
    <cellStyle name="Вывод" xfId="139"/>
    <cellStyle name="Вывод 2" xfId="140"/>
    <cellStyle name="Вывод 3" xfId="141"/>
    <cellStyle name="Вывод 4" xfId="142"/>
    <cellStyle name="Вывод 5" xfId="143"/>
    <cellStyle name="Вывод 6" xfId="144"/>
    <cellStyle name="Вывод 7" xfId="145"/>
    <cellStyle name="Вывод 8" xfId="146"/>
    <cellStyle name="Вычисление" xfId="147"/>
    <cellStyle name="Вычисление 2" xfId="148"/>
    <cellStyle name="Вычисление 3" xfId="149"/>
    <cellStyle name="Вычисление 4" xfId="150"/>
    <cellStyle name="Вычисление 5" xfId="151"/>
    <cellStyle name="Вычисление 6" xfId="152"/>
    <cellStyle name="Вычисление 7" xfId="153"/>
    <cellStyle name="Вычисление 8" xfId="154"/>
    <cellStyle name="Hyperlink" xfId="155"/>
    <cellStyle name="Гиперссылка 2" xfId="156"/>
    <cellStyle name="Currency" xfId="157"/>
    <cellStyle name="Currency [0]" xfId="158"/>
    <cellStyle name="Денежный [0] 2" xfId="159"/>
    <cellStyle name="Заголовок 1" xfId="160"/>
    <cellStyle name="Заголовок 1 2" xfId="161"/>
    <cellStyle name="Заголовок 1 3" xfId="162"/>
    <cellStyle name="Заголовок 1 4" xfId="163"/>
    <cellStyle name="Заголовок 1 5" xfId="164"/>
    <cellStyle name="Заголовок 1 6" xfId="165"/>
    <cellStyle name="Заголовок 1 7" xfId="166"/>
    <cellStyle name="Заголовок 1 8" xfId="167"/>
    <cellStyle name="Заголовок 2" xfId="168"/>
    <cellStyle name="Заголовок 2 2" xfId="169"/>
    <cellStyle name="Заголовок 2 3" xfId="170"/>
    <cellStyle name="Заголовок 2 4" xfId="171"/>
    <cellStyle name="Заголовок 2 5" xfId="172"/>
    <cellStyle name="Заголовок 2 6" xfId="173"/>
    <cellStyle name="Заголовок 2 7" xfId="174"/>
    <cellStyle name="Заголовок 2 8" xfId="175"/>
    <cellStyle name="Заголовок 3" xfId="176"/>
    <cellStyle name="Заголовок 3 2" xfId="177"/>
    <cellStyle name="Заголовок 3 3" xfId="178"/>
    <cellStyle name="Заголовок 3 4" xfId="179"/>
    <cellStyle name="Заголовок 3 5" xfId="180"/>
    <cellStyle name="Заголовок 3 6" xfId="181"/>
    <cellStyle name="Заголовок 3 7" xfId="182"/>
    <cellStyle name="Заголовок 3 8" xfId="183"/>
    <cellStyle name="Заголовок 4" xfId="184"/>
    <cellStyle name="Заголовок 4 2" xfId="185"/>
    <cellStyle name="Заголовок 4 3" xfId="186"/>
    <cellStyle name="Заголовок 4 4" xfId="187"/>
    <cellStyle name="Заголовок 4 5" xfId="188"/>
    <cellStyle name="Заголовок 4 6" xfId="189"/>
    <cellStyle name="Заголовок 4 7" xfId="190"/>
    <cellStyle name="Заголовок 4 8" xfId="191"/>
    <cellStyle name="Итог" xfId="192"/>
    <cellStyle name="Итог 2" xfId="193"/>
    <cellStyle name="Итог 3" xfId="194"/>
    <cellStyle name="Итог 4" xfId="195"/>
    <cellStyle name="Итог 5" xfId="196"/>
    <cellStyle name="Итог 6" xfId="197"/>
    <cellStyle name="Итог 7" xfId="198"/>
    <cellStyle name="Итог 8" xfId="199"/>
    <cellStyle name="Контрольная ячейка" xfId="200"/>
    <cellStyle name="Название" xfId="201"/>
    <cellStyle name="Название 2" xfId="202"/>
    <cellStyle name="Название 3" xfId="203"/>
    <cellStyle name="Название 4" xfId="204"/>
    <cellStyle name="Название 5" xfId="205"/>
    <cellStyle name="Название 6" xfId="206"/>
    <cellStyle name="Название 7" xfId="207"/>
    <cellStyle name="Название 8" xfId="208"/>
    <cellStyle name="Нейтральный" xfId="209"/>
    <cellStyle name="Обычный 10" xfId="210"/>
    <cellStyle name="Обычный 11" xfId="211"/>
    <cellStyle name="Обычный 12" xfId="212"/>
    <cellStyle name="Обычный 13" xfId="213"/>
    <cellStyle name="Обычный 14" xfId="214"/>
    <cellStyle name="Обычный 15" xfId="215"/>
    <cellStyle name="Обычный 16" xfId="216"/>
    <cellStyle name="Обычный 17" xfId="217"/>
    <cellStyle name="Обычный 18" xfId="218"/>
    <cellStyle name="Обычный 19" xfId="219"/>
    <cellStyle name="Обычный 2" xfId="220"/>
    <cellStyle name="Обычный 2 10" xfId="221"/>
    <cellStyle name="Обычный 2 11" xfId="222"/>
    <cellStyle name="Обычный 2 12" xfId="223"/>
    <cellStyle name="Обычный 2 13" xfId="224"/>
    <cellStyle name="Обычный 2 14" xfId="225"/>
    <cellStyle name="Обычный 2 15" xfId="226"/>
    <cellStyle name="Обычный 2 16" xfId="227"/>
    <cellStyle name="Обычный 2 2" xfId="228"/>
    <cellStyle name="Обычный 2 2 10" xfId="229"/>
    <cellStyle name="Обычный 2 3" xfId="230"/>
    <cellStyle name="Обычный 2 4" xfId="231"/>
    <cellStyle name="Обычный 2 5" xfId="232"/>
    <cellStyle name="Обычный 2 6" xfId="233"/>
    <cellStyle name="Обычный 2 7" xfId="234"/>
    <cellStyle name="Обычный 2 8" xfId="235"/>
    <cellStyle name="Обычный 2 9" xfId="236"/>
    <cellStyle name="Обычный 2_!!! Акты КТ-поступление 2013" xfId="237"/>
    <cellStyle name="Обычный 20" xfId="238"/>
    <cellStyle name="Обычный 21" xfId="239"/>
    <cellStyle name="Обычный 22" xfId="240"/>
    <cellStyle name="Обычный 23" xfId="241"/>
    <cellStyle name="Обычный 24" xfId="242"/>
    <cellStyle name="Обычный 25" xfId="243"/>
    <cellStyle name="Обычный 3" xfId="244"/>
    <cellStyle name="Обычный 3 2" xfId="245"/>
    <cellStyle name="Обычный 4" xfId="246"/>
    <cellStyle name="Обычный 5" xfId="247"/>
    <cellStyle name="Обычный 6" xfId="248"/>
    <cellStyle name="Обычный 7" xfId="249"/>
    <cellStyle name="Обычный 8" xfId="250"/>
    <cellStyle name="Обычный 9" xfId="251"/>
    <cellStyle name="Followed Hyperlink" xfId="252"/>
    <cellStyle name="Плохой" xfId="253"/>
    <cellStyle name="Пояснение" xfId="254"/>
    <cellStyle name="Примечание" xfId="255"/>
    <cellStyle name="Примечание 2" xfId="256"/>
    <cellStyle name="Примечание 2 2" xfId="257"/>
    <cellStyle name="Примечание 2 3" xfId="258"/>
    <cellStyle name="Примечание 2 4" xfId="259"/>
    <cellStyle name="Примечание 3" xfId="260"/>
    <cellStyle name="Примечание 4" xfId="261"/>
    <cellStyle name="Примечание 5" xfId="262"/>
    <cellStyle name="Percent" xfId="263"/>
    <cellStyle name="Связанная ячейка" xfId="264"/>
    <cellStyle name="Стиль 1" xfId="265"/>
    <cellStyle name="Текст предупреждения" xfId="266"/>
    <cellStyle name="Comma" xfId="267"/>
    <cellStyle name="Comma [0]" xfId="268"/>
    <cellStyle name="Финансовый 2" xfId="269"/>
    <cellStyle name="Хороший" xfId="2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G222"/>
  <sheetViews>
    <sheetView showGridLines="0" tabSelected="1" zoomScale="70" zoomScaleNormal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D37" sqref="AD37"/>
    </sheetView>
  </sheetViews>
  <sheetFormatPr defaultColWidth="9.140625" defaultRowHeight="12.75"/>
  <cols>
    <col min="1" max="1" width="15.421875" style="2" customWidth="1"/>
    <col min="2" max="2" width="17.00390625" style="2" customWidth="1"/>
    <col min="3" max="3" width="13.28125" style="30" customWidth="1"/>
    <col min="4" max="4" width="10.7109375" style="2" customWidth="1"/>
    <col min="5" max="5" width="12.00390625" style="2" customWidth="1"/>
    <col min="6" max="28" width="10.57421875" style="2" customWidth="1"/>
    <col min="29" max="29" width="12.140625" style="2" bestFit="1" customWidth="1"/>
    <col min="30" max="16384" width="9.140625" style="2" customWidth="1"/>
  </cols>
  <sheetData>
    <row r="1" ht="12.75">
      <c r="A1" s="31" t="s">
        <v>44</v>
      </c>
    </row>
    <row r="3" spans="1:33" ht="12.75">
      <c r="A3" s="39" t="s">
        <v>35</v>
      </c>
      <c r="B3" s="41" t="s">
        <v>34</v>
      </c>
      <c r="C3" s="43" t="s">
        <v>33</v>
      </c>
      <c r="D3" s="17"/>
      <c r="E3" s="34" t="s">
        <v>45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9"/>
      <c r="AD3" s="9"/>
      <c r="AE3" s="9"/>
      <c r="AF3" s="9"/>
      <c r="AG3" s="9"/>
    </row>
    <row r="4" spans="1:28" s="3" customFormat="1" ht="25.5">
      <c r="A4" s="40"/>
      <c r="B4" s="42"/>
      <c r="C4" s="44"/>
      <c r="D4" s="18" t="s">
        <v>32</v>
      </c>
      <c r="E4" s="6" t="s">
        <v>0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</row>
    <row r="5" spans="1:28" ht="12.75">
      <c r="A5" s="36" t="s">
        <v>24</v>
      </c>
      <c r="B5" s="32" t="s">
        <v>25</v>
      </c>
      <c r="C5" s="14">
        <v>17</v>
      </c>
      <c r="D5" s="22">
        <f aca="true" t="shared" si="0" ref="D5:D11">MAX(E5:AB5)</f>
        <v>857.4000000000001</v>
      </c>
      <c r="E5" s="20">
        <v>565.5</v>
      </c>
      <c r="F5" s="20">
        <v>533.7</v>
      </c>
      <c r="G5" s="20">
        <v>510.6</v>
      </c>
      <c r="H5" s="20">
        <v>508.5</v>
      </c>
      <c r="I5" s="20">
        <v>530.1</v>
      </c>
      <c r="J5" s="20">
        <v>558.6</v>
      </c>
      <c r="K5" s="20">
        <v>644.4000000000001</v>
      </c>
      <c r="L5" s="20">
        <v>681.6</v>
      </c>
      <c r="M5" s="20">
        <v>717.6</v>
      </c>
      <c r="N5" s="20">
        <v>749.1</v>
      </c>
      <c r="O5" s="20">
        <v>750.3</v>
      </c>
      <c r="P5" s="20">
        <v>748.2</v>
      </c>
      <c r="Q5" s="20">
        <v>736.5</v>
      </c>
      <c r="R5" s="20">
        <v>745.2</v>
      </c>
      <c r="S5" s="20">
        <v>747.3</v>
      </c>
      <c r="T5" s="20">
        <v>796.8</v>
      </c>
      <c r="U5" s="20">
        <v>857.4000000000001</v>
      </c>
      <c r="V5" s="20">
        <v>854.1</v>
      </c>
      <c r="W5" s="20">
        <v>854.1</v>
      </c>
      <c r="X5" s="20">
        <v>839.1</v>
      </c>
      <c r="Y5" s="20">
        <v>794.7</v>
      </c>
      <c r="Z5" s="20">
        <v>762</v>
      </c>
      <c r="AA5" s="20">
        <v>688.8</v>
      </c>
      <c r="AB5" s="20">
        <v>631.8</v>
      </c>
    </row>
    <row r="6" spans="1:28" ht="12.75">
      <c r="A6" s="36"/>
      <c r="B6" s="32"/>
      <c r="C6" s="14">
        <v>26</v>
      </c>
      <c r="D6" s="22">
        <f t="shared" si="0"/>
        <v>1025.1</v>
      </c>
      <c r="E6" s="20">
        <v>543</v>
      </c>
      <c r="F6" s="20">
        <v>517.8</v>
      </c>
      <c r="G6" s="20">
        <v>505.20000000000005</v>
      </c>
      <c r="H6" s="20">
        <v>508.8</v>
      </c>
      <c r="I6" s="20">
        <v>522</v>
      </c>
      <c r="J6" s="20">
        <v>585.9000000000001</v>
      </c>
      <c r="K6" s="20">
        <v>730.8</v>
      </c>
      <c r="L6" s="20">
        <v>811.8</v>
      </c>
      <c r="M6" s="20">
        <v>952.2</v>
      </c>
      <c r="N6" s="20">
        <v>1025.1</v>
      </c>
      <c r="O6" s="20">
        <v>1018.5</v>
      </c>
      <c r="P6" s="20">
        <v>971.4000000000001</v>
      </c>
      <c r="Q6" s="20">
        <v>935.1</v>
      </c>
      <c r="R6" s="20">
        <v>903.9000000000001</v>
      </c>
      <c r="S6" s="20">
        <v>895.8</v>
      </c>
      <c r="T6" s="20">
        <v>910.2</v>
      </c>
      <c r="U6" s="20">
        <v>950.4000000000001</v>
      </c>
      <c r="V6" s="20">
        <v>859.8</v>
      </c>
      <c r="W6" s="20">
        <v>803.7</v>
      </c>
      <c r="X6" s="20">
        <v>747.6</v>
      </c>
      <c r="Y6" s="20">
        <v>716.4000000000001</v>
      </c>
      <c r="Z6" s="20">
        <v>685.2</v>
      </c>
      <c r="AA6" s="20">
        <v>607.8</v>
      </c>
      <c r="AB6" s="20">
        <v>561.3000000000001</v>
      </c>
    </row>
    <row r="7" spans="1:28" ht="12.75">
      <c r="A7" s="36"/>
      <c r="B7" s="32"/>
      <c r="C7" s="14">
        <v>36</v>
      </c>
      <c r="D7" s="22">
        <f t="shared" si="0"/>
        <v>31.6</v>
      </c>
      <c r="E7" s="20">
        <v>25.6</v>
      </c>
      <c r="F7" s="20">
        <v>25.6</v>
      </c>
      <c r="G7" s="20">
        <v>25.2</v>
      </c>
      <c r="H7" s="20">
        <v>25.200000000000003</v>
      </c>
      <c r="I7" s="20">
        <v>25.8</v>
      </c>
      <c r="J7" s="20">
        <v>27.6</v>
      </c>
      <c r="K7" s="20">
        <v>30</v>
      </c>
      <c r="L7" s="20">
        <v>31.6</v>
      </c>
      <c r="M7" s="20">
        <v>28.200000000000003</v>
      </c>
      <c r="N7" s="20">
        <v>27.2</v>
      </c>
      <c r="O7" s="20">
        <v>26.6</v>
      </c>
      <c r="P7" s="20">
        <v>26.200000000000003</v>
      </c>
      <c r="Q7" s="20">
        <v>26.4</v>
      </c>
      <c r="R7" s="20">
        <v>26.4</v>
      </c>
      <c r="S7" s="20">
        <v>26</v>
      </c>
      <c r="T7" s="20">
        <v>27</v>
      </c>
      <c r="U7" s="20">
        <v>27.200000000000003</v>
      </c>
      <c r="V7" s="20">
        <v>26.6</v>
      </c>
      <c r="W7" s="20">
        <v>27.8</v>
      </c>
      <c r="X7" s="20">
        <v>27.8</v>
      </c>
      <c r="Y7" s="20">
        <v>27</v>
      </c>
      <c r="Z7" s="20">
        <v>26.200000000000003</v>
      </c>
      <c r="AA7" s="20">
        <v>26.200000000000003</v>
      </c>
      <c r="AB7" s="20">
        <v>23.6</v>
      </c>
    </row>
    <row r="8" spans="1:28" s="10" customFormat="1" ht="12.75">
      <c r="A8" s="36"/>
      <c r="B8" s="32"/>
      <c r="C8" s="14">
        <v>38</v>
      </c>
      <c r="D8" s="22">
        <f t="shared" si="0"/>
        <v>1658.8000000000002</v>
      </c>
      <c r="E8" s="20">
        <v>1047.6</v>
      </c>
      <c r="F8" s="20">
        <v>1001.5999999999999</v>
      </c>
      <c r="G8" s="20">
        <v>968.8</v>
      </c>
      <c r="H8" s="20">
        <v>1025.2</v>
      </c>
      <c r="I8" s="20">
        <v>1037.2</v>
      </c>
      <c r="J8" s="20">
        <v>1073.6</v>
      </c>
      <c r="K8" s="20">
        <v>1251.6</v>
      </c>
      <c r="L8" s="20">
        <v>1450</v>
      </c>
      <c r="M8" s="20">
        <v>1620.8000000000002</v>
      </c>
      <c r="N8" s="20">
        <v>1590</v>
      </c>
      <c r="O8" s="20">
        <v>1620.4</v>
      </c>
      <c r="P8" s="20">
        <v>1538</v>
      </c>
      <c r="Q8" s="20">
        <v>1546.4</v>
      </c>
      <c r="R8" s="20">
        <v>1547.2</v>
      </c>
      <c r="S8" s="20">
        <v>1578.4</v>
      </c>
      <c r="T8" s="20">
        <v>1584.4</v>
      </c>
      <c r="U8" s="20">
        <v>1658.8000000000002</v>
      </c>
      <c r="V8" s="20">
        <v>1622.8</v>
      </c>
      <c r="W8" s="20">
        <v>1622</v>
      </c>
      <c r="X8" s="20">
        <v>1536</v>
      </c>
      <c r="Y8" s="20">
        <v>1481.2</v>
      </c>
      <c r="Z8" s="20">
        <v>1403.6</v>
      </c>
      <c r="AA8" s="20">
        <v>1264.8</v>
      </c>
      <c r="AB8" s="20">
        <v>1098</v>
      </c>
    </row>
    <row r="9" spans="1:28" ht="12.75">
      <c r="A9" s="36"/>
      <c r="B9" s="32"/>
      <c r="C9" s="14">
        <v>25</v>
      </c>
      <c r="D9" s="21">
        <f t="shared" si="0"/>
        <v>28.400000000000002</v>
      </c>
      <c r="E9" s="20">
        <v>28</v>
      </c>
      <c r="F9" s="20">
        <v>28.200000000000003</v>
      </c>
      <c r="G9" s="20">
        <v>28.400000000000002</v>
      </c>
      <c r="H9" s="20">
        <v>28.400000000000002</v>
      </c>
      <c r="I9" s="20">
        <v>28.400000000000002</v>
      </c>
      <c r="J9" s="20">
        <v>27.8</v>
      </c>
      <c r="K9" s="20">
        <v>27.6</v>
      </c>
      <c r="L9" s="20">
        <v>26.8</v>
      </c>
      <c r="M9" s="20">
        <v>26.400000000000002</v>
      </c>
      <c r="N9" s="20">
        <v>26.400000000000002</v>
      </c>
      <c r="O9" s="20">
        <v>26.400000000000002</v>
      </c>
      <c r="P9" s="20">
        <v>26.400000000000002</v>
      </c>
      <c r="Q9" s="20">
        <v>26.6</v>
      </c>
      <c r="R9" s="20">
        <v>26.400000000000002</v>
      </c>
      <c r="S9" s="20">
        <v>26.400000000000002</v>
      </c>
      <c r="T9" s="20">
        <v>26.400000000000002</v>
      </c>
      <c r="U9" s="20">
        <v>26.6</v>
      </c>
      <c r="V9" s="20">
        <v>26.6</v>
      </c>
      <c r="W9" s="20">
        <v>27</v>
      </c>
      <c r="X9" s="20">
        <v>27</v>
      </c>
      <c r="Y9" s="20">
        <v>27.4</v>
      </c>
      <c r="Z9" s="20">
        <v>27.4</v>
      </c>
      <c r="AA9" s="20">
        <v>27.6</v>
      </c>
      <c r="AB9" s="20">
        <v>27.8</v>
      </c>
    </row>
    <row r="10" spans="1:28" ht="25.5">
      <c r="A10" s="36"/>
      <c r="B10" s="32"/>
      <c r="C10" s="5" t="s">
        <v>26</v>
      </c>
      <c r="D10" s="23">
        <f t="shared" si="0"/>
        <v>3520.4</v>
      </c>
      <c r="E10" s="20">
        <f aca="true" t="shared" si="1" ref="E10:AB10">SUM(E5:E9)</f>
        <v>2209.7</v>
      </c>
      <c r="F10" s="20">
        <f t="shared" si="1"/>
        <v>2106.8999999999996</v>
      </c>
      <c r="G10" s="20">
        <f t="shared" si="1"/>
        <v>2038.2</v>
      </c>
      <c r="H10" s="20">
        <f t="shared" si="1"/>
        <v>2096.1</v>
      </c>
      <c r="I10" s="20">
        <f t="shared" si="1"/>
        <v>2143.5</v>
      </c>
      <c r="J10" s="20">
        <f t="shared" si="1"/>
        <v>2273.5</v>
      </c>
      <c r="K10" s="16">
        <f t="shared" si="1"/>
        <v>2684.4</v>
      </c>
      <c r="L10" s="16">
        <f t="shared" si="1"/>
        <v>3001.8</v>
      </c>
      <c r="M10" s="16">
        <f t="shared" si="1"/>
        <v>3345.2000000000003</v>
      </c>
      <c r="N10" s="16">
        <f t="shared" si="1"/>
        <v>3417.7999999999997</v>
      </c>
      <c r="O10" s="16">
        <f t="shared" si="1"/>
        <v>3442.2000000000003</v>
      </c>
      <c r="P10" s="16">
        <f t="shared" si="1"/>
        <v>3310.2000000000003</v>
      </c>
      <c r="Q10" s="16">
        <f t="shared" si="1"/>
        <v>3271</v>
      </c>
      <c r="R10" s="16">
        <f t="shared" si="1"/>
        <v>3249.1000000000004</v>
      </c>
      <c r="S10" s="16">
        <f t="shared" si="1"/>
        <v>3273.9</v>
      </c>
      <c r="T10" s="16">
        <f t="shared" si="1"/>
        <v>3344.8</v>
      </c>
      <c r="U10" s="16">
        <f t="shared" si="1"/>
        <v>3520.4</v>
      </c>
      <c r="V10" s="16">
        <f t="shared" si="1"/>
        <v>3389.9</v>
      </c>
      <c r="W10" s="16">
        <f t="shared" si="1"/>
        <v>3334.6000000000004</v>
      </c>
      <c r="X10" s="16">
        <f t="shared" si="1"/>
        <v>3177.5</v>
      </c>
      <c r="Y10" s="16">
        <f t="shared" si="1"/>
        <v>3046.7000000000003</v>
      </c>
      <c r="Z10" s="16">
        <f t="shared" si="1"/>
        <v>2904.4</v>
      </c>
      <c r="AA10" s="16">
        <f t="shared" si="1"/>
        <v>2615.2</v>
      </c>
      <c r="AB10" s="16">
        <f t="shared" si="1"/>
        <v>2342.5</v>
      </c>
    </row>
    <row r="11" spans="1:28" ht="12.75">
      <c r="A11" s="36"/>
      <c r="B11" s="33" t="s">
        <v>27</v>
      </c>
      <c r="C11" s="33"/>
      <c r="D11" s="23">
        <f t="shared" si="0"/>
        <v>3520.4</v>
      </c>
      <c r="E11" s="20">
        <f aca="true" t="shared" si="2" ref="E11:AB11">SUM(E10)</f>
        <v>2209.7</v>
      </c>
      <c r="F11" s="20">
        <f t="shared" si="2"/>
        <v>2106.8999999999996</v>
      </c>
      <c r="G11" s="20">
        <f t="shared" si="2"/>
        <v>2038.2</v>
      </c>
      <c r="H11" s="20">
        <f t="shared" si="2"/>
        <v>2096.1</v>
      </c>
      <c r="I11" s="20">
        <f t="shared" si="2"/>
        <v>2143.5</v>
      </c>
      <c r="J11" s="20">
        <f t="shared" si="2"/>
        <v>2273.5</v>
      </c>
      <c r="K11" s="16">
        <f t="shared" si="2"/>
        <v>2684.4</v>
      </c>
      <c r="L11" s="16">
        <f t="shared" si="2"/>
        <v>3001.8</v>
      </c>
      <c r="M11" s="16">
        <f t="shared" si="2"/>
        <v>3345.2000000000003</v>
      </c>
      <c r="N11" s="16">
        <f t="shared" si="2"/>
        <v>3417.7999999999997</v>
      </c>
      <c r="O11" s="16">
        <f t="shared" si="2"/>
        <v>3442.2000000000003</v>
      </c>
      <c r="P11" s="16">
        <f t="shared" si="2"/>
        <v>3310.2000000000003</v>
      </c>
      <c r="Q11" s="16">
        <f t="shared" si="2"/>
        <v>3271</v>
      </c>
      <c r="R11" s="16">
        <f t="shared" si="2"/>
        <v>3249.1000000000004</v>
      </c>
      <c r="S11" s="16">
        <f t="shared" si="2"/>
        <v>3273.9</v>
      </c>
      <c r="T11" s="16">
        <f t="shared" si="2"/>
        <v>3344.8</v>
      </c>
      <c r="U11" s="16">
        <f t="shared" si="2"/>
        <v>3520.4</v>
      </c>
      <c r="V11" s="16">
        <f t="shared" si="2"/>
        <v>3389.9</v>
      </c>
      <c r="W11" s="16">
        <f t="shared" si="2"/>
        <v>3334.6000000000004</v>
      </c>
      <c r="X11" s="16">
        <f t="shared" si="2"/>
        <v>3177.5</v>
      </c>
      <c r="Y11" s="16">
        <f t="shared" si="2"/>
        <v>3046.7000000000003</v>
      </c>
      <c r="Z11" s="16">
        <f t="shared" si="2"/>
        <v>2904.4</v>
      </c>
      <c r="AA11" s="16">
        <f t="shared" si="2"/>
        <v>2615.2</v>
      </c>
      <c r="AB11" s="16">
        <f t="shared" si="2"/>
        <v>2342.5</v>
      </c>
    </row>
    <row r="12" spans="1:28" ht="12.75">
      <c r="A12" s="36" t="s">
        <v>28</v>
      </c>
      <c r="B12" s="32" t="s">
        <v>29</v>
      </c>
      <c r="C12" s="14">
        <v>3</v>
      </c>
      <c r="D12" s="21">
        <f aca="true" t="shared" si="3" ref="D12:D24">MAX(E12:AB12)</f>
        <v>760.8</v>
      </c>
      <c r="E12" s="20">
        <v>385.8</v>
      </c>
      <c r="F12" s="20">
        <v>374.4</v>
      </c>
      <c r="G12" s="20">
        <v>369.6</v>
      </c>
      <c r="H12" s="20">
        <v>369.6</v>
      </c>
      <c r="I12" s="20">
        <v>388.2</v>
      </c>
      <c r="J12" s="20">
        <v>433.8</v>
      </c>
      <c r="K12" s="20">
        <v>542.4</v>
      </c>
      <c r="L12" s="20">
        <v>695.4000000000001</v>
      </c>
      <c r="M12" s="20">
        <v>748.2</v>
      </c>
      <c r="N12" s="20">
        <v>760.8</v>
      </c>
      <c r="O12" s="20">
        <v>753.6</v>
      </c>
      <c r="P12" s="20">
        <v>721.8000000000001</v>
      </c>
      <c r="Q12" s="20">
        <v>740.4</v>
      </c>
      <c r="R12" s="20">
        <v>729</v>
      </c>
      <c r="S12" s="20">
        <v>739.2</v>
      </c>
      <c r="T12" s="20">
        <v>725.4000000000001</v>
      </c>
      <c r="U12" s="20">
        <v>754.2</v>
      </c>
      <c r="V12" s="20">
        <v>663.6</v>
      </c>
      <c r="W12" s="20">
        <v>632.4000000000001</v>
      </c>
      <c r="X12" s="20">
        <v>616.2</v>
      </c>
      <c r="Y12" s="20">
        <v>595.8000000000001</v>
      </c>
      <c r="Z12" s="20">
        <v>546.5999999999999</v>
      </c>
      <c r="AA12" s="20">
        <v>496.20000000000005</v>
      </c>
      <c r="AB12" s="20">
        <v>434.4</v>
      </c>
    </row>
    <row r="13" spans="1:28" ht="12.75">
      <c r="A13" s="36"/>
      <c r="B13" s="32"/>
      <c r="C13" s="14">
        <v>25</v>
      </c>
      <c r="D13" s="21">
        <f>MAX(E13:AA13)</f>
        <v>468.6</v>
      </c>
      <c r="E13" s="20">
        <v>261.79999999999995</v>
      </c>
      <c r="F13" s="20">
        <v>254.8</v>
      </c>
      <c r="G13" s="20">
        <v>253</v>
      </c>
      <c r="H13" s="20">
        <v>250</v>
      </c>
      <c r="I13" s="20">
        <v>254.39999999999998</v>
      </c>
      <c r="J13" s="20">
        <v>309.6</v>
      </c>
      <c r="K13" s="20">
        <v>348.8</v>
      </c>
      <c r="L13" s="20">
        <v>395</v>
      </c>
      <c r="M13" s="20">
        <v>444.8</v>
      </c>
      <c r="N13" s="20">
        <v>468.6</v>
      </c>
      <c r="O13" s="20">
        <v>464.4</v>
      </c>
      <c r="P13" s="20">
        <v>446.8</v>
      </c>
      <c r="Q13" s="20">
        <v>413</v>
      </c>
      <c r="R13" s="20">
        <v>408.8</v>
      </c>
      <c r="S13" s="20">
        <v>389.8</v>
      </c>
      <c r="T13" s="20">
        <v>391.4</v>
      </c>
      <c r="U13" s="20">
        <v>417.20000000000005</v>
      </c>
      <c r="V13" s="20">
        <v>396.20000000000005</v>
      </c>
      <c r="W13" s="20">
        <v>406</v>
      </c>
      <c r="X13" s="20">
        <v>391.20000000000005</v>
      </c>
      <c r="Y13" s="20">
        <v>381.4</v>
      </c>
      <c r="Z13" s="20">
        <v>354.4</v>
      </c>
      <c r="AA13" s="20">
        <v>315.8</v>
      </c>
      <c r="AB13" s="20">
        <v>277.6</v>
      </c>
    </row>
    <row r="14" spans="1:28" ht="12.75">
      <c r="A14" s="36"/>
      <c r="B14" s="32"/>
      <c r="C14" s="14">
        <v>4</v>
      </c>
      <c r="D14" s="21">
        <f t="shared" si="3"/>
        <v>1420.2</v>
      </c>
      <c r="E14" s="20">
        <v>850.8</v>
      </c>
      <c r="F14" s="20">
        <v>840.6</v>
      </c>
      <c r="G14" s="20">
        <v>826.2</v>
      </c>
      <c r="H14" s="20">
        <v>814.2</v>
      </c>
      <c r="I14" s="20">
        <v>841.8</v>
      </c>
      <c r="J14" s="20">
        <v>909.6</v>
      </c>
      <c r="K14" s="20">
        <v>1075.1999999999998</v>
      </c>
      <c r="L14" s="20">
        <v>1249.8000000000002</v>
      </c>
      <c r="M14" s="20">
        <v>1388.4</v>
      </c>
      <c r="N14" s="20">
        <v>1332</v>
      </c>
      <c r="O14" s="20">
        <v>1309.8000000000002</v>
      </c>
      <c r="P14" s="20">
        <v>1281</v>
      </c>
      <c r="Q14" s="20">
        <v>1250.4</v>
      </c>
      <c r="R14" s="20">
        <v>1239.6</v>
      </c>
      <c r="S14" s="20">
        <v>1218</v>
      </c>
      <c r="T14" s="20">
        <v>1242.6</v>
      </c>
      <c r="U14" s="20">
        <v>1420.2</v>
      </c>
      <c r="V14" s="20">
        <v>1325.4</v>
      </c>
      <c r="W14" s="20">
        <v>1306.2</v>
      </c>
      <c r="X14" s="20">
        <v>1297.2</v>
      </c>
      <c r="Y14" s="20">
        <v>1277.4</v>
      </c>
      <c r="Z14" s="20">
        <v>1196.4</v>
      </c>
      <c r="AA14" s="20">
        <v>1090.8000000000002</v>
      </c>
      <c r="AB14" s="20">
        <v>934.2</v>
      </c>
    </row>
    <row r="15" spans="1:28" ht="12.75">
      <c r="A15" s="36"/>
      <c r="B15" s="32"/>
      <c r="C15" s="28" t="s">
        <v>36</v>
      </c>
      <c r="D15" s="24">
        <f t="shared" si="3"/>
        <v>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1:28" ht="12.75">
      <c r="A16" s="36"/>
      <c r="B16" s="37"/>
      <c r="C16" s="29" t="s">
        <v>37</v>
      </c>
      <c r="D16" s="24">
        <f t="shared" si="3"/>
        <v>7.04</v>
      </c>
      <c r="E16" s="20">
        <v>6.16</v>
      </c>
      <c r="F16" s="20">
        <v>6.08</v>
      </c>
      <c r="G16" s="20">
        <v>6</v>
      </c>
      <c r="H16" s="20">
        <v>6.08</v>
      </c>
      <c r="I16" s="20">
        <v>6.4</v>
      </c>
      <c r="J16" s="20">
        <v>5.12</v>
      </c>
      <c r="K16" s="20">
        <v>4.56</v>
      </c>
      <c r="L16" s="20">
        <v>4.16</v>
      </c>
      <c r="M16" s="20">
        <v>5.28</v>
      </c>
      <c r="N16" s="20">
        <v>7.04</v>
      </c>
      <c r="O16" s="20">
        <v>6.08</v>
      </c>
      <c r="P16" s="20">
        <v>4.88</v>
      </c>
      <c r="Q16" s="20">
        <v>4.96</v>
      </c>
      <c r="R16" s="20">
        <v>4.88</v>
      </c>
      <c r="S16" s="20">
        <v>3.28</v>
      </c>
      <c r="T16" s="20">
        <v>2.4</v>
      </c>
      <c r="U16" s="20">
        <v>2.4</v>
      </c>
      <c r="V16" s="20">
        <v>2.64</v>
      </c>
      <c r="W16" s="20">
        <v>3.6</v>
      </c>
      <c r="X16" s="20">
        <v>4.4</v>
      </c>
      <c r="Y16" s="20">
        <v>4.4</v>
      </c>
      <c r="Z16" s="20">
        <v>4.72</v>
      </c>
      <c r="AA16" s="20">
        <v>3.76</v>
      </c>
      <c r="AB16" s="20">
        <v>2.96</v>
      </c>
    </row>
    <row r="17" spans="1:28" ht="12.75">
      <c r="A17" s="36"/>
      <c r="B17" s="37"/>
      <c r="C17" s="29" t="s">
        <v>38</v>
      </c>
      <c r="D17" s="24">
        <f t="shared" si="3"/>
        <v>21.76</v>
      </c>
      <c r="E17" s="20">
        <v>8.2</v>
      </c>
      <c r="F17" s="20">
        <v>8</v>
      </c>
      <c r="G17" s="20">
        <v>6.92</v>
      </c>
      <c r="H17" s="20">
        <v>6.48</v>
      </c>
      <c r="I17" s="20">
        <v>16.76</v>
      </c>
      <c r="J17" s="20">
        <v>19.08</v>
      </c>
      <c r="K17" s="20">
        <v>21.2</v>
      </c>
      <c r="L17" s="20">
        <v>21.6</v>
      </c>
      <c r="M17" s="20">
        <v>20.68</v>
      </c>
      <c r="N17" s="20">
        <v>20.84</v>
      </c>
      <c r="O17" s="20">
        <v>21.76</v>
      </c>
      <c r="P17" s="20">
        <v>21.6</v>
      </c>
      <c r="Q17" s="20">
        <v>21.6</v>
      </c>
      <c r="R17" s="20">
        <v>20.88</v>
      </c>
      <c r="S17" s="20">
        <v>20.68</v>
      </c>
      <c r="T17" s="20">
        <v>18.84</v>
      </c>
      <c r="U17" s="20">
        <v>10.44</v>
      </c>
      <c r="V17" s="20">
        <v>10.2</v>
      </c>
      <c r="W17" s="20">
        <v>12.04</v>
      </c>
      <c r="X17" s="20">
        <v>11.12</v>
      </c>
      <c r="Y17" s="20">
        <v>10.32</v>
      </c>
      <c r="Z17" s="20">
        <v>9.96</v>
      </c>
      <c r="AA17" s="20">
        <v>9.32</v>
      </c>
      <c r="AB17" s="20">
        <v>13.36</v>
      </c>
    </row>
    <row r="18" spans="1:85" s="7" customFormat="1" ht="12.75">
      <c r="A18" s="36"/>
      <c r="B18" s="37"/>
      <c r="C18" s="29" t="s">
        <v>39</v>
      </c>
      <c r="D18" s="24">
        <f t="shared" si="3"/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28" s="8" customFormat="1" ht="12.75">
      <c r="A19" s="36"/>
      <c r="B19" s="37"/>
      <c r="C19" s="29" t="s">
        <v>40</v>
      </c>
      <c r="D19" s="24">
        <f t="shared" si="3"/>
        <v>97.4</v>
      </c>
      <c r="E19" s="20">
        <v>69.6</v>
      </c>
      <c r="F19" s="20">
        <v>66.8</v>
      </c>
      <c r="G19" s="20">
        <v>66.8</v>
      </c>
      <c r="H19" s="20">
        <v>65.6</v>
      </c>
      <c r="I19" s="20">
        <v>67</v>
      </c>
      <c r="J19" s="20">
        <v>68.8</v>
      </c>
      <c r="K19" s="20">
        <v>77.8</v>
      </c>
      <c r="L19" s="20">
        <v>83.6</v>
      </c>
      <c r="M19" s="20">
        <v>81.2</v>
      </c>
      <c r="N19" s="20">
        <v>80.2</v>
      </c>
      <c r="O19" s="20">
        <v>80.2</v>
      </c>
      <c r="P19" s="20">
        <v>81.4</v>
      </c>
      <c r="Q19" s="20">
        <v>81.4</v>
      </c>
      <c r="R19" s="20">
        <v>78.8</v>
      </c>
      <c r="S19" s="20">
        <v>80</v>
      </c>
      <c r="T19" s="20">
        <v>83.6</v>
      </c>
      <c r="U19" s="20">
        <v>90.2</v>
      </c>
      <c r="V19" s="20">
        <v>95.4</v>
      </c>
      <c r="W19" s="20">
        <v>97.4</v>
      </c>
      <c r="X19" s="20">
        <v>94</v>
      </c>
      <c r="Y19" s="20">
        <v>90.6</v>
      </c>
      <c r="Z19" s="20">
        <v>90</v>
      </c>
      <c r="AA19" s="20">
        <v>82.6</v>
      </c>
      <c r="AB19" s="20">
        <v>73.4</v>
      </c>
    </row>
    <row r="20" spans="1:28" ht="12.75">
      <c r="A20" s="36"/>
      <c r="B20" s="37"/>
      <c r="C20" s="29" t="s">
        <v>41</v>
      </c>
      <c r="D20" s="24">
        <f t="shared" si="3"/>
        <v>36.33</v>
      </c>
      <c r="E20" s="20">
        <v>25.08</v>
      </c>
      <c r="F20" s="20">
        <v>23.34</v>
      </c>
      <c r="G20" s="20">
        <v>21.96</v>
      </c>
      <c r="H20" s="20">
        <v>22.02</v>
      </c>
      <c r="I20" s="20">
        <v>23.79</v>
      </c>
      <c r="J20" s="20">
        <v>25.86</v>
      </c>
      <c r="K20" s="20">
        <v>32.91</v>
      </c>
      <c r="L20" s="20">
        <v>31.41</v>
      </c>
      <c r="M20" s="20">
        <v>26.7</v>
      </c>
      <c r="N20" s="20">
        <v>26.07</v>
      </c>
      <c r="O20" s="20">
        <v>25.05</v>
      </c>
      <c r="P20" s="20">
        <v>22.83</v>
      </c>
      <c r="Q20" s="20">
        <v>22.47</v>
      </c>
      <c r="R20" s="20">
        <v>22.59</v>
      </c>
      <c r="S20" s="20">
        <v>25.8</v>
      </c>
      <c r="T20" s="20">
        <v>25.17</v>
      </c>
      <c r="U20" s="20">
        <v>32.22</v>
      </c>
      <c r="V20" s="20">
        <v>29.22</v>
      </c>
      <c r="W20" s="20">
        <v>33.87</v>
      </c>
      <c r="X20" s="20">
        <v>31.14</v>
      </c>
      <c r="Y20" s="20">
        <v>36.33</v>
      </c>
      <c r="Z20" s="20">
        <v>28.86</v>
      </c>
      <c r="AA20" s="20">
        <v>27.69</v>
      </c>
      <c r="AB20" s="20">
        <v>20.4</v>
      </c>
    </row>
    <row r="21" spans="1:28" ht="12.75">
      <c r="A21" s="36"/>
      <c r="B21" s="37"/>
      <c r="C21" s="29" t="s">
        <v>42</v>
      </c>
      <c r="D21" s="24">
        <f t="shared" si="3"/>
        <v>67.71</v>
      </c>
      <c r="E21" s="20">
        <v>47.46</v>
      </c>
      <c r="F21" s="20">
        <v>46.29</v>
      </c>
      <c r="G21" s="20">
        <v>46.05</v>
      </c>
      <c r="H21" s="20">
        <v>45.78</v>
      </c>
      <c r="I21" s="20">
        <v>47.01</v>
      </c>
      <c r="J21" s="20">
        <v>48.54</v>
      </c>
      <c r="K21" s="20">
        <v>60.69</v>
      </c>
      <c r="L21" s="20">
        <v>67.29</v>
      </c>
      <c r="M21" s="20">
        <v>57.39</v>
      </c>
      <c r="N21" s="20">
        <v>52.02</v>
      </c>
      <c r="O21" s="20">
        <v>51.36</v>
      </c>
      <c r="P21" s="20">
        <v>47.85</v>
      </c>
      <c r="Q21" s="20">
        <v>48.48</v>
      </c>
      <c r="R21" s="20">
        <v>47.94</v>
      </c>
      <c r="S21" s="20">
        <v>50.64</v>
      </c>
      <c r="T21" s="20">
        <v>49.56</v>
      </c>
      <c r="U21" s="20">
        <v>64.44</v>
      </c>
      <c r="V21" s="20">
        <v>67.59</v>
      </c>
      <c r="W21" s="20">
        <v>66.66</v>
      </c>
      <c r="X21" s="20">
        <v>67.71</v>
      </c>
      <c r="Y21" s="20">
        <v>66.78</v>
      </c>
      <c r="Z21" s="20">
        <v>64.86</v>
      </c>
      <c r="AA21" s="20">
        <v>60.93</v>
      </c>
      <c r="AB21" s="20">
        <v>51</v>
      </c>
    </row>
    <row r="22" spans="1:28" ht="15.75">
      <c r="A22" s="36"/>
      <c r="B22" s="37"/>
      <c r="C22" s="29" t="s">
        <v>43</v>
      </c>
      <c r="D22" s="25">
        <f t="shared" si="3"/>
        <v>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25.5">
      <c r="A23" s="36"/>
      <c r="B23" s="32"/>
      <c r="C23" s="15" t="s">
        <v>30</v>
      </c>
      <c r="D23" s="19">
        <f t="shared" si="3"/>
        <v>2791.3</v>
      </c>
      <c r="E23" s="16">
        <f>SUM(E12:E22)</f>
        <v>1654.8999999999999</v>
      </c>
      <c r="F23" s="16">
        <f aca="true" t="shared" si="4" ref="F23:O23">SUM(F12:F22)</f>
        <v>1620.31</v>
      </c>
      <c r="G23" s="16">
        <f t="shared" si="4"/>
        <v>1596.5300000000002</v>
      </c>
      <c r="H23" s="16">
        <f t="shared" si="4"/>
        <v>1579.76</v>
      </c>
      <c r="I23" s="16">
        <f t="shared" si="4"/>
        <v>1645.36</v>
      </c>
      <c r="J23" s="16">
        <f t="shared" si="4"/>
        <v>1820.3999999999996</v>
      </c>
      <c r="K23" s="16">
        <f t="shared" si="4"/>
        <v>2163.56</v>
      </c>
      <c r="L23" s="16">
        <f t="shared" si="4"/>
        <v>2548.2599999999998</v>
      </c>
      <c r="M23" s="16">
        <f t="shared" si="4"/>
        <v>2772.6499999999996</v>
      </c>
      <c r="N23" s="16">
        <f t="shared" si="4"/>
        <v>2747.57</v>
      </c>
      <c r="O23" s="16">
        <f t="shared" si="4"/>
        <v>2712.2500000000005</v>
      </c>
      <c r="P23" s="16">
        <f aca="true" t="shared" si="5" ref="P23:AB23">SUM(P12:P22)</f>
        <v>2628.1600000000003</v>
      </c>
      <c r="Q23" s="16">
        <f t="shared" si="5"/>
        <v>2582.71</v>
      </c>
      <c r="R23" s="16">
        <f t="shared" si="5"/>
        <v>2552.4900000000002</v>
      </c>
      <c r="S23" s="16">
        <f t="shared" si="5"/>
        <v>2527.4</v>
      </c>
      <c r="T23" s="16">
        <f t="shared" si="5"/>
        <v>2538.9700000000003</v>
      </c>
      <c r="U23" s="16">
        <f t="shared" si="5"/>
        <v>2791.3</v>
      </c>
      <c r="V23" s="16">
        <f t="shared" si="5"/>
        <v>2590.25</v>
      </c>
      <c r="W23" s="16">
        <f t="shared" si="5"/>
        <v>2558.17</v>
      </c>
      <c r="X23" s="16">
        <f t="shared" si="5"/>
        <v>2512.9700000000003</v>
      </c>
      <c r="Y23" s="16">
        <f t="shared" si="5"/>
        <v>2463.0300000000007</v>
      </c>
      <c r="Z23" s="16">
        <f t="shared" si="5"/>
        <v>2295.8</v>
      </c>
      <c r="AA23" s="16">
        <f t="shared" si="5"/>
        <v>2087.1</v>
      </c>
      <c r="AB23" s="16">
        <f t="shared" si="5"/>
        <v>1807.3200000000002</v>
      </c>
    </row>
    <row r="24" spans="1:28" ht="12.75">
      <c r="A24" s="36"/>
      <c r="B24" s="38" t="s">
        <v>31</v>
      </c>
      <c r="C24" s="38"/>
      <c r="D24" s="21">
        <f t="shared" si="3"/>
        <v>2791.3</v>
      </c>
      <c r="E24" s="27">
        <f aca="true" t="shared" si="6" ref="E24:AB24">SUM(E23)</f>
        <v>1654.8999999999999</v>
      </c>
      <c r="F24" s="27">
        <f t="shared" si="6"/>
        <v>1620.31</v>
      </c>
      <c r="G24" s="27">
        <f t="shared" si="6"/>
        <v>1596.5300000000002</v>
      </c>
      <c r="H24" s="27">
        <f t="shared" si="6"/>
        <v>1579.76</v>
      </c>
      <c r="I24" s="27">
        <f t="shared" si="6"/>
        <v>1645.36</v>
      </c>
      <c r="J24" s="27">
        <f t="shared" si="6"/>
        <v>1820.3999999999996</v>
      </c>
      <c r="K24" s="27">
        <f t="shared" si="6"/>
        <v>2163.56</v>
      </c>
      <c r="L24" s="27">
        <f t="shared" si="6"/>
        <v>2548.2599999999998</v>
      </c>
      <c r="M24" s="27">
        <f t="shared" si="6"/>
        <v>2772.6499999999996</v>
      </c>
      <c r="N24" s="27">
        <f t="shared" si="6"/>
        <v>2747.57</v>
      </c>
      <c r="O24" s="27">
        <f t="shared" si="6"/>
        <v>2712.2500000000005</v>
      </c>
      <c r="P24" s="27">
        <f t="shared" si="6"/>
        <v>2628.1600000000003</v>
      </c>
      <c r="Q24" s="27">
        <f t="shared" si="6"/>
        <v>2582.71</v>
      </c>
      <c r="R24" s="27">
        <f t="shared" si="6"/>
        <v>2552.4900000000002</v>
      </c>
      <c r="S24" s="27">
        <f t="shared" si="6"/>
        <v>2527.4</v>
      </c>
      <c r="T24" s="27">
        <f t="shared" si="6"/>
        <v>2538.9700000000003</v>
      </c>
      <c r="U24" s="27">
        <f t="shared" si="6"/>
        <v>2791.3</v>
      </c>
      <c r="V24" s="27">
        <f t="shared" si="6"/>
        <v>2590.25</v>
      </c>
      <c r="W24" s="27">
        <f t="shared" si="6"/>
        <v>2558.17</v>
      </c>
      <c r="X24" s="27">
        <f t="shared" si="6"/>
        <v>2512.9700000000003</v>
      </c>
      <c r="Y24" s="27">
        <f t="shared" si="6"/>
        <v>2463.0300000000007</v>
      </c>
      <c r="Z24" s="27">
        <f t="shared" si="6"/>
        <v>2295.8</v>
      </c>
      <c r="AA24" s="27">
        <f t="shared" si="6"/>
        <v>2087.1</v>
      </c>
      <c r="AB24" s="27">
        <f t="shared" si="6"/>
        <v>1807.3200000000002</v>
      </c>
    </row>
    <row r="25" spans="1:28" s="4" customFormat="1" ht="12.75" customHeight="1">
      <c r="A25" s="2"/>
      <c r="B25" s="2"/>
      <c r="C25" s="3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ht="12.75" customHeight="1"/>
    <row r="41" spans="1:28" s="4" customFormat="1" ht="12.75" customHeight="1">
      <c r="A41" s="2"/>
      <c r="B41" s="2"/>
      <c r="C41" s="30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9" spans="1:28" s="8" customFormat="1" ht="12.75">
      <c r="A49" s="2"/>
      <c r="B49" s="2"/>
      <c r="C49" s="3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5" spans="1:28" s="4" customFormat="1" ht="12.75" customHeight="1">
      <c r="A55" s="2"/>
      <c r="B55" s="2"/>
      <c r="C55" s="3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ht="12.75" customHeight="1"/>
    <row r="61" ht="12.75" customHeight="1"/>
    <row r="69" spans="1:28" s="4" customFormat="1" ht="12.75" customHeight="1">
      <c r="A69" s="2"/>
      <c r="B69" s="2"/>
      <c r="C69" s="3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ht="12.75" customHeight="1"/>
    <row r="72" ht="12.75" customHeight="1"/>
    <row r="73" ht="12.75" customHeight="1"/>
    <row r="74" ht="12.75" customHeight="1"/>
    <row r="85" spans="1:28" s="4" customFormat="1" ht="12.75" customHeight="1">
      <c r="A85" s="2"/>
      <c r="B85" s="2"/>
      <c r="C85" s="30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7" spans="1:28" s="4" customFormat="1" ht="12.75" customHeight="1">
      <c r="A87" s="2"/>
      <c r="B87" s="2"/>
      <c r="C87" s="3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101" spans="1:28" s="4" customFormat="1" ht="12.75" customHeight="1">
      <c r="A101" s="2"/>
      <c r="B101" s="2"/>
      <c r="C101" s="30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13" spans="1:28" s="4" customFormat="1" ht="12.75" customHeight="1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22" spans="1:28" s="4" customFormat="1" ht="12.75" customHeight="1">
      <c r="A122" s="2"/>
      <c r="B122" s="2"/>
      <c r="C122" s="30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5" spans="1:28" s="4" customFormat="1" ht="12.75" customHeight="1">
      <c r="A125" s="2"/>
      <c r="B125" s="2"/>
      <c r="C125" s="30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9" spans="1:28" s="4" customFormat="1" ht="12.75" customHeight="1">
      <c r="A129" s="2"/>
      <c r="B129" s="2"/>
      <c r="C129" s="30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s="9" customFormat="1" ht="12.75">
      <c r="A130" s="2"/>
      <c r="B130" s="2"/>
      <c r="C130" s="30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s="4" customFormat="1" ht="12.75" customHeight="1">
      <c r="A131" s="2"/>
      <c r="B131" s="2"/>
      <c r="C131" s="30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42" spans="1:28" s="11" customFormat="1" ht="12.75">
      <c r="A142" s="2"/>
      <c r="B142" s="2"/>
      <c r="C142" s="30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s="11" customFormat="1" ht="12.75">
      <c r="A143" s="2"/>
      <c r="B143" s="2"/>
      <c r="C143" s="30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s="4" customFormat="1" ht="12.75" customHeight="1">
      <c r="A144" s="2"/>
      <c r="B144" s="2"/>
      <c r="C144" s="30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51" spans="1:28" s="4" customFormat="1" ht="12.75" customHeight="1">
      <c r="A151" s="2"/>
      <c r="B151" s="2"/>
      <c r="C151" s="30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s="4" customFormat="1" ht="12.75" customHeight="1">
      <c r="A152" s="2"/>
      <c r="B152" s="2"/>
      <c r="C152" s="30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9:31" ht="12.75">
      <c r="AC153" s="12"/>
      <c r="AD153" s="13"/>
      <c r="AE153" s="13"/>
    </row>
    <row r="155" spans="29:33" ht="12.75">
      <c r="AC155" s="9"/>
      <c r="AD155" s="9"/>
      <c r="AE155" s="9"/>
      <c r="AF155" s="9"/>
      <c r="AG155" s="9"/>
    </row>
    <row r="157" spans="29:33" ht="12.75">
      <c r="AC157" s="9"/>
      <c r="AD157" s="9"/>
      <c r="AE157" s="9"/>
      <c r="AF157" s="9"/>
      <c r="AG157" s="9"/>
    </row>
    <row r="158" spans="1:55" s="4" customFormat="1" ht="12.75" customHeight="1">
      <c r="A158" s="2"/>
      <c r="B158" s="2"/>
      <c r="C158" s="30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9"/>
      <c r="AD158" s="9"/>
      <c r="AE158" s="9"/>
      <c r="AF158" s="9"/>
      <c r="AG158" s="9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</row>
    <row r="159" spans="1:55" s="4" customFormat="1" ht="12.75">
      <c r="A159" s="2"/>
      <c r="B159" s="2"/>
      <c r="C159" s="30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</row>
    <row r="160" spans="29:33" ht="12.75">
      <c r="AC160" s="9"/>
      <c r="AD160" s="9"/>
      <c r="AE160" s="9"/>
      <c r="AF160" s="9"/>
      <c r="AG160" s="9"/>
    </row>
    <row r="161" spans="29:33" ht="12.75">
      <c r="AC161" s="9"/>
      <c r="AD161" s="9"/>
      <c r="AE161" s="9"/>
      <c r="AF161" s="9"/>
      <c r="AG161" s="9"/>
    </row>
    <row r="162" spans="29:33" ht="12.75">
      <c r="AC162" s="9"/>
      <c r="AD162" s="9"/>
      <c r="AE162" s="9"/>
      <c r="AF162" s="9"/>
      <c r="AG162" s="9"/>
    </row>
    <row r="163" spans="29:33" ht="12.75">
      <c r="AC163" s="9"/>
      <c r="AD163" s="9"/>
      <c r="AE163" s="9"/>
      <c r="AF163" s="9"/>
      <c r="AG163" s="9"/>
    </row>
    <row r="164" spans="29:33" ht="12.75">
      <c r="AC164" s="9"/>
      <c r="AD164" s="9"/>
      <c r="AE164" s="9"/>
      <c r="AF164" s="9"/>
      <c r="AG164" s="9"/>
    </row>
    <row r="165" spans="29:33" ht="12.75">
      <c r="AC165" s="9"/>
      <c r="AD165" s="9"/>
      <c r="AE165" s="9"/>
      <c r="AF165" s="9"/>
      <c r="AG165" s="9"/>
    </row>
    <row r="166" spans="29:33" ht="12.75">
      <c r="AC166" s="9"/>
      <c r="AD166" s="9"/>
      <c r="AE166" s="9"/>
      <c r="AF166" s="9"/>
      <c r="AG166" s="9"/>
    </row>
    <row r="167" spans="29:33" ht="12.75">
      <c r="AC167" s="9"/>
      <c r="AD167" s="9"/>
      <c r="AE167" s="9"/>
      <c r="AF167" s="9"/>
      <c r="AG167" s="9"/>
    </row>
    <row r="168" spans="29:33" ht="12.75">
      <c r="AC168" s="9"/>
      <c r="AD168" s="9"/>
      <c r="AE168" s="9"/>
      <c r="AF168" s="9"/>
      <c r="AG168" s="9"/>
    </row>
    <row r="169" spans="29:33" ht="12.75">
      <c r="AC169" s="9"/>
      <c r="AD169" s="9"/>
      <c r="AE169" s="9"/>
      <c r="AF169" s="9"/>
      <c r="AG169" s="9"/>
    </row>
    <row r="170" spans="29:33" ht="12.75">
      <c r="AC170" s="9"/>
      <c r="AD170" s="9"/>
      <c r="AE170" s="9"/>
      <c r="AF170" s="9"/>
      <c r="AG170" s="9"/>
    </row>
    <row r="171" spans="1:55" s="4" customFormat="1" ht="12.75" customHeight="1">
      <c r="A171" s="2"/>
      <c r="B171" s="2"/>
      <c r="C171" s="30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9"/>
      <c r="AD171" s="9"/>
      <c r="AE171" s="9"/>
      <c r="AF171" s="9"/>
      <c r="AG171" s="9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</row>
    <row r="172" spans="1:55" s="4" customFormat="1" ht="12.75">
      <c r="A172" s="2"/>
      <c r="B172" s="2"/>
      <c r="C172" s="30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9"/>
      <c r="AD172" s="9"/>
      <c r="AE172" s="9"/>
      <c r="AF172" s="9"/>
      <c r="AG172" s="9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</row>
    <row r="173" spans="1:55" s="4" customFormat="1" ht="12.75">
      <c r="A173" s="2"/>
      <c r="B173" s="2"/>
      <c r="C173" s="30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9"/>
      <c r="AD173" s="9"/>
      <c r="AE173" s="9"/>
      <c r="AF173" s="9"/>
      <c r="AG173" s="9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</row>
    <row r="174" spans="29:33" ht="12.75">
      <c r="AC174" s="9"/>
      <c r="AD174" s="9"/>
      <c r="AE174" s="9"/>
      <c r="AF174" s="9"/>
      <c r="AG174" s="9"/>
    </row>
    <row r="175" spans="29:33" ht="12.75">
      <c r="AC175" s="9"/>
      <c r="AD175" s="9"/>
      <c r="AE175" s="9"/>
      <c r="AF175" s="9"/>
      <c r="AG175" s="9"/>
    </row>
    <row r="176" spans="29:33" ht="12.75">
      <c r="AC176" s="9"/>
      <c r="AD176" s="9"/>
      <c r="AE176" s="9"/>
      <c r="AF176" s="9"/>
      <c r="AG176" s="9"/>
    </row>
    <row r="177" spans="29:33" ht="12.75">
      <c r="AC177" s="9"/>
      <c r="AD177" s="9"/>
      <c r="AE177" s="9"/>
      <c r="AF177" s="9"/>
      <c r="AG177" s="9"/>
    </row>
    <row r="178" spans="29:33" ht="12.75">
      <c r="AC178" s="9"/>
      <c r="AD178" s="9"/>
      <c r="AE178" s="9"/>
      <c r="AF178" s="9"/>
      <c r="AG178" s="9"/>
    </row>
    <row r="179" spans="29:55" ht="12.75"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</row>
    <row r="180" spans="29:33" ht="12.75">
      <c r="AC180" s="9"/>
      <c r="AD180" s="9"/>
      <c r="AE180" s="9"/>
      <c r="AF180" s="9"/>
      <c r="AG180" s="9"/>
    </row>
    <row r="181" spans="29:33" ht="12.75">
      <c r="AC181" s="9"/>
      <c r="AD181" s="9"/>
      <c r="AE181" s="9"/>
      <c r="AF181" s="9"/>
      <c r="AG181" s="9"/>
    </row>
    <row r="182" spans="29:33" ht="12.75">
      <c r="AC182" s="9"/>
      <c r="AD182" s="9"/>
      <c r="AE182" s="9"/>
      <c r="AF182" s="9"/>
      <c r="AG182" s="9"/>
    </row>
    <row r="183" spans="29:33" ht="12.75">
      <c r="AC183" s="9"/>
      <c r="AD183" s="9"/>
      <c r="AE183" s="9"/>
      <c r="AF183" s="9"/>
      <c r="AG183" s="9"/>
    </row>
    <row r="184" spans="29:33" ht="12.75">
      <c r="AC184" s="9"/>
      <c r="AD184" s="9"/>
      <c r="AE184" s="9"/>
      <c r="AF184" s="9"/>
      <c r="AG184" s="9"/>
    </row>
    <row r="185" spans="29:33" ht="12.75" customHeight="1">
      <c r="AC185" s="9"/>
      <c r="AD185" s="9"/>
      <c r="AE185" s="9"/>
      <c r="AF185" s="9"/>
      <c r="AG185" s="9"/>
    </row>
    <row r="186" spans="29:33" ht="12.75">
      <c r="AC186" s="9"/>
      <c r="AD186" s="9"/>
      <c r="AE186" s="9"/>
      <c r="AF186" s="9"/>
      <c r="AG186" s="9"/>
    </row>
    <row r="187" spans="29:33" ht="12.75">
      <c r="AC187" s="9"/>
      <c r="AD187" s="9"/>
      <c r="AE187" s="9"/>
      <c r="AF187" s="9"/>
      <c r="AG187" s="9"/>
    </row>
    <row r="188" spans="29:33" ht="12.75">
      <c r="AC188" s="9"/>
      <c r="AD188" s="9"/>
      <c r="AE188" s="9"/>
      <c r="AF188" s="9"/>
      <c r="AG188" s="9"/>
    </row>
    <row r="189" spans="29:33" ht="12.75">
      <c r="AC189" s="9"/>
      <c r="AD189" s="9"/>
      <c r="AE189" s="9"/>
      <c r="AF189" s="9"/>
      <c r="AG189" s="9"/>
    </row>
    <row r="190" spans="29:33" ht="12.75" customHeight="1">
      <c r="AC190" s="9"/>
      <c r="AD190" s="9"/>
      <c r="AE190" s="9"/>
      <c r="AF190" s="9"/>
      <c r="AG190" s="9"/>
    </row>
    <row r="191" spans="29:33" ht="12.75">
      <c r="AC191" s="9"/>
      <c r="AD191" s="9"/>
      <c r="AE191" s="9"/>
      <c r="AF191" s="9"/>
      <c r="AG191" s="9"/>
    </row>
    <row r="192" spans="1:55" s="9" customFormat="1" ht="12.75">
      <c r="A192" s="2"/>
      <c r="B192" s="2"/>
      <c r="C192" s="30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</row>
    <row r="193" spans="29:33" ht="12.75">
      <c r="AC193" s="9"/>
      <c r="AD193" s="9"/>
      <c r="AE193" s="9"/>
      <c r="AF193" s="9"/>
      <c r="AG193" s="9"/>
    </row>
    <row r="194" spans="29:33" ht="12.75">
      <c r="AC194" s="9"/>
      <c r="AD194" s="9"/>
      <c r="AE194" s="9"/>
      <c r="AF194" s="9"/>
      <c r="AG194" s="9"/>
    </row>
    <row r="195" spans="29:33" ht="12.75">
      <c r="AC195" s="9"/>
      <c r="AD195" s="9"/>
      <c r="AE195" s="9"/>
      <c r="AF195" s="9"/>
      <c r="AG195" s="9"/>
    </row>
    <row r="196" spans="29:33" ht="12.75">
      <c r="AC196" s="9"/>
      <c r="AD196" s="9"/>
      <c r="AE196" s="9"/>
      <c r="AF196" s="9"/>
      <c r="AG196" s="9"/>
    </row>
    <row r="197" spans="29:33" ht="12.75">
      <c r="AC197" s="9"/>
      <c r="AD197" s="9"/>
      <c r="AE197" s="9"/>
      <c r="AF197" s="9"/>
      <c r="AG197" s="9"/>
    </row>
    <row r="198" spans="29:33" ht="12.75">
      <c r="AC198" s="9"/>
      <c r="AD198" s="9"/>
      <c r="AE198" s="9"/>
      <c r="AF198" s="9"/>
      <c r="AG198" s="9"/>
    </row>
    <row r="199" spans="29:33" ht="12.75">
      <c r="AC199" s="9"/>
      <c r="AD199" s="9"/>
      <c r="AE199" s="9"/>
      <c r="AF199" s="9"/>
      <c r="AG199" s="9"/>
    </row>
    <row r="200" spans="29:33" ht="12.75">
      <c r="AC200" s="9"/>
      <c r="AD200" s="9"/>
      <c r="AE200" s="9"/>
      <c r="AF200" s="9"/>
      <c r="AG200" s="9"/>
    </row>
    <row r="201" spans="29:33" ht="12.75">
      <c r="AC201" s="9"/>
      <c r="AD201" s="9"/>
      <c r="AE201" s="9"/>
      <c r="AF201" s="9"/>
      <c r="AG201" s="9"/>
    </row>
    <row r="202" spans="29:33" ht="12.75" customHeight="1">
      <c r="AC202" s="9"/>
      <c r="AD202" s="9"/>
      <c r="AE202" s="9"/>
      <c r="AF202" s="9"/>
      <c r="AG202" s="9"/>
    </row>
    <row r="203" spans="29:33" ht="12.75">
      <c r="AC203" s="9"/>
      <c r="AD203" s="9"/>
      <c r="AE203" s="9"/>
      <c r="AF203" s="9"/>
      <c r="AG203" s="9"/>
    </row>
    <row r="204" spans="29:33" ht="12.75">
      <c r="AC204" s="9"/>
      <c r="AD204" s="9"/>
      <c r="AE204" s="9"/>
      <c r="AF204" s="9"/>
      <c r="AG204" s="9"/>
    </row>
    <row r="205" spans="29:33" ht="12.75">
      <c r="AC205" s="9"/>
      <c r="AD205" s="9"/>
      <c r="AE205" s="9"/>
      <c r="AF205" s="9"/>
      <c r="AG205" s="9"/>
    </row>
    <row r="206" spans="29:33" ht="12.75">
      <c r="AC206" s="9"/>
      <c r="AD206" s="9"/>
      <c r="AE206" s="9"/>
      <c r="AF206" s="9"/>
      <c r="AG206" s="9"/>
    </row>
    <row r="207" spans="29:33" ht="12.75">
      <c r="AC207" s="9"/>
      <c r="AD207" s="9"/>
      <c r="AE207" s="9"/>
      <c r="AF207" s="9"/>
      <c r="AG207" s="9"/>
    </row>
    <row r="208" spans="29:33" ht="12.75" customHeight="1">
      <c r="AC208" s="9"/>
      <c r="AD208" s="9"/>
      <c r="AE208" s="9"/>
      <c r="AF208" s="9"/>
      <c r="AG208" s="9"/>
    </row>
    <row r="209" spans="29:33" ht="12.75">
      <c r="AC209" s="9"/>
      <c r="AD209" s="9"/>
      <c r="AE209" s="9"/>
      <c r="AF209" s="9"/>
      <c r="AG209" s="9"/>
    </row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20" ht="12.75" customHeight="1"/>
    <row r="221" spans="1:55" s="4" customFormat="1" ht="12.75" customHeight="1">
      <c r="A221" s="2"/>
      <c r="B221" s="2"/>
      <c r="C221" s="30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</row>
    <row r="222" spans="1:55" s="4" customFormat="1" ht="12.75" customHeight="1">
      <c r="A222" s="2"/>
      <c r="B222" s="2"/>
      <c r="C222" s="30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</row>
  </sheetData>
  <sheetProtection/>
  <autoFilter ref="A4:AB24"/>
  <mergeCells count="10">
    <mergeCell ref="A3:A4"/>
    <mergeCell ref="B3:B4"/>
    <mergeCell ref="C3:C4"/>
    <mergeCell ref="A12:A24"/>
    <mergeCell ref="B12:B23"/>
    <mergeCell ref="B24:C24"/>
    <mergeCell ref="A5:A11"/>
    <mergeCell ref="B5:B10"/>
    <mergeCell ref="B11:C11"/>
    <mergeCell ref="E3:AB3"/>
  </mergeCells>
  <printOptions horizontalCentered="1"/>
  <pageMargins left="0.15748031496062992" right="0.14" top="0.3937007874015748" bottom="0.3937007874015748" header="0.984251968503937" footer="0.984251968503937"/>
  <pageSetup blackAndWhite="1"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Игнатов Алексей Александрович</dc:creator>
  <cp:keywords/>
  <dc:description/>
  <cp:lastModifiedBy>Игнатов Алексей Александрович</cp:lastModifiedBy>
  <cp:lastPrinted>2016-01-11T08:59:07Z</cp:lastPrinted>
  <dcterms:created xsi:type="dcterms:W3CDTF">2010-01-13T05:15:20Z</dcterms:created>
  <dcterms:modified xsi:type="dcterms:W3CDTF">2022-01-14T12:57:20Z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DZQQNTZWJNVN-2-3335</vt:lpwstr>
  </property>
  <property fmtid="{D5CDD505-2E9C-101B-9397-08002B2CF9AE}" pid="3" name="_dlc_DocIdItemGuid">
    <vt:lpwstr>5dffb53c-f217-43c7-85a9-f5366fdff963</vt:lpwstr>
  </property>
  <property fmtid="{D5CDD505-2E9C-101B-9397-08002B2CF9AE}" pid="4" name="_dlc_DocIdUrl">
    <vt:lpwstr>http://info.kom-tech.ru:8090/_layouts/DocIdRedir.aspx?ID=DZQQNTZWJNVN-2-3335, DZQQNTZWJNVN-2-3335</vt:lpwstr>
  </property>
  <property fmtid="{D5CDD505-2E9C-101B-9397-08002B2CF9AE}" pid="5" name="url">
    <vt:lpwstr/>
  </property>
</Properties>
</file>